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i.viirmets\Desktop\HTM-i\"/>
    </mc:Choice>
  </mc:AlternateContent>
  <xr:revisionPtr revIDLastSave="0" documentId="8_{F9E0DC0E-A73B-4DD3-86F4-F21307E06365}" xr6:coauthVersionLast="47" xr6:coauthVersionMax="47" xr10:uidLastSave="{00000000-0000-0000-0000-000000000000}"/>
  <bookViews>
    <workbookView xWindow="6000" yWindow="945" windowWidth="21600" windowHeight="11265" xr2:uid="{00000000-000D-0000-FFFF-FFFF00000000}"/>
  </bookViews>
  <sheets>
    <sheet name="Lisa3 remondifond" sheetId="6" r:id="rId1"/>
  </sheets>
  <definedNames>
    <definedName name="_xlnm._FilterDatabase" localSheetId="0" hidden="1">'Lisa3 remondifond'!$A$3:$D$60</definedName>
    <definedName name="_xlnm.Print_Titles" localSheetId="0">'Lisa3 remondifond'!$3:$3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6" l="1"/>
  <c r="D8" i="6"/>
  <c r="D49" i="6" l="1"/>
  <c r="D60" i="6" l="1"/>
</calcChain>
</file>

<file path=xl/sharedStrings.xml><?xml version="1.0" encoding="utf-8"?>
<sst xmlns="http://schemas.openxmlformats.org/spreadsheetml/2006/main" count="173" uniqueCount="120">
  <si>
    <t>Remondivajaduse kokkuvõtlik nimetus</t>
  </si>
  <si>
    <t>Hoone/rajatise nimetus ja asukoht (aadress)</t>
  </si>
  <si>
    <t>Asutus</t>
  </si>
  <si>
    <t>SA Jõulumäe Tervisespordikeskus</t>
  </si>
  <si>
    <t>fassaadi remont</t>
  </si>
  <si>
    <t>katuse remont</t>
  </si>
  <si>
    <t>SA Eesti Ajaloomuuseum</t>
  </si>
  <si>
    <t>SA Eesti Vabaõhumuuseum</t>
  </si>
  <si>
    <t>SA Haapsalu ja Läänemaa Muuseumid</t>
  </si>
  <si>
    <t>Haapsalu Raudteejaam, Raudtee 2, Haapsalu</t>
  </si>
  <si>
    <t>tehnikamaja remont</t>
  </si>
  <si>
    <t>tehnikamaja, Leina küla, Häädemeeste vald</t>
  </si>
  <si>
    <t>Viljandi Muuseum</t>
  </si>
  <si>
    <t>Eesti Rahvusringhääling</t>
  </si>
  <si>
    <t>Telemajale tultõkkeuste paigaldamine</t>
  </si>
  <si>
    <t>Telemaja, Gonsiori 27/Faelhmanni 12/Faelhmanni 10, Tallinn</t>
  </si>
  <si>
    <t>SA Saaremaa Muuseum</t>
  </si>
  <si>
    <t>Kuressaare linnuse konvendihoone, Lossihoov 1, Kuressaare, Saaremaa vald</t>
  </si>
  <si>
    <t>Mihkli talumuuseum, Viki küla, Saaremaa vald</t>
  </si>
  <si>
    <t>Eesti Rahva Muuseum</t>
  </si>
  <si>
    <t>Võru Instituut</t>
  </si>
  <si>
    <t>Põlva muuseum, rehetare ja Punaku talu, Kanepi vald, Põlvamaa</t>
  </si>
  <si>
    <t>savipõrandate uuendamine</t>
  </si>
  <si>
    <t>SA Vene Teater</t>
  </si>
  <si>
    <t>SA Narva Muuseum</t>
  </si>
  <si>
    <t>Narva linnus (konvendihoone), Peterburi mnt 2, Narva</t>
  </si>
  <si>
    <t>SA Eesti Kontsert</t>
  </si>
  <si>
    <t>Estonia pst 4, Tallinn</t>
  </si>
  <si>
    <t>Pargi 40, Jõhvi</t>
  </si>
  <si>
    <t>SA Virumaa Muuseumid</t>
  </si>
  <si>
    <t>SA Teater Vanemuine</t>
  </si>
  <si>
    <t>Vanemuise Suur maja, Vanemuise 6, Tartu</t>
  </si>
  <si>
    <t>SA Endla Teater</t>
  </si>
  <si>
    <t>teatrihoone, Keskväljak 1, Pärnu</t>
  </si>
  <si>
    <t>SA Rannarootsi Muuseum</t>
  </si>
  <si>
    <t>liikumisradade sild, Leina küla, Häädemeeste vald</t>
  </si>
  <si>
    <t>liikumisradade silla remont</t>
  </si>
  <si>
    <t>administratiivhoone (kivisaal), Peterburi mnt 2, Narva</t>
  </si>
  <si>
    <t>fondihoidla 1, Vabaõhumuuseumi tee 12, Tallinn</t>
  </si>
  <si>
    <t>ekspostistioon, Vabaõhumuuseumi tee 12, Tallinn</t>
  </si>
  <si>
    <t>saali toolide kanga ja istme patjade vahetus</t>
  </si>
  <si>
    <t>Ulitsa Dekobristov 54A, Peterburi</t>
  </si>
  <si>
    <t>kellatorni puittalade tulekindla ainega kaitsmine</t>
  </si>
  <si>
    <t>Telemaja amortiseerunud kütte- ja veetorustike avariiline remont</t>
  </si>
  <si>
    <t>reserv</t>
  </si>
  <si>
    <t>SA Kuressaare Teater</t>
  </si>
  <si>
    <t>kanalisatsioonisüsteemi remont</t>
  </si>
  <si>
    <t>teatrimaja, Tallinna 20, Kuressaare</t>
  </si>
  <si>
    <t>SA Hiiumaa Muuseum</t>
  </si>
  <si>
    <t>Kassari ekspositsioonimaja, Hiiumaa muuseum, Kassari küla, Hiiumaa vald</t>
  </si>
  <si>
    <t>Pikk Maja, Vabrikuväljak 8, Kärdla, Hiiumaa vald</t>
  </si>
  <si>
    <t>Mihkli talu toiduait, Mihkli muuseum, Malvaste küla, Hiiumaa vald</t>
  </si>
  <si>
    <t>Mihkli talu riideait, Mihkli muuseum, Malvaste küla, Hiiumaa vald</t>
  </si>
  <si>
    <t>Mihkli talu kelder, Mihkli muuseum, Malvaste küla Hiiumaa vald.</t>
  </si>
  <si>
    <t>R.Tobiase maja kõrvalhoone (R.Tobiase majamuuseumi ait-kuur-ait), Hiiu mnt 33, Selja küla, Hiiumaa vald</t>
  </si>
  <si>
    <t>R.Tobiase maja kuur-kelder, Hiiu mnt 33, Selja küla, Hiiumaa vald</t>
  </si>
  <si>
    <t>Kroogi talu elamu, Kroogi talu, Valgu küla, Hiiumaa vald</t>
  </si>
  <si>
    <t>Kroogi talu laut-ait-kelder, Kroogi talu, Valgu küla, Hiiumaa vald</t>
  </si>
  <si>
    <t>balleti proovisaali põranda vahetus</t>
  </si>
  <si>
    <t>elektrikilbi kapitaalramont</t>
  </si>
  <si>
    <t>käsitöömaja, Lossi 14, Viljandi</t>
  </si>
  <si>
    <t>ajaloolise Hagemeisteri suvemõisamaja renoveerimine ohutu töökeskkonna tagamiseks</t>
  </si>
  <si>
    <t>liigniiskusega seotud kuivendustööd (II etapp)</t>
  </si>
  <si>
    <t>Pulga talu lauda katus</t>
  </si>
  <si>
    <t>Pulga talu ühekordse aida katus</t>
  </si>
  <si>
    <t>Aarte talu lauda katus</t>
  </si>
  <si>
    <t>Sassi-Jaani talu lauda katus</t>
  </si>
  <si>
    <t>saali puitosade tulekindla ainega immutamine</t>
  </si>
  <si>
    <t>fassaadi parandamise 1. etapp</t>
  </si>
  <si>
    <t>toiduait ja vana laut, Korsi, Ruhnu</t>
  </si>
  <si>
    <t>rookatuste vahetamine</t>
  </si>
  <si>
    <t>kaubaaida remont</t>
  </si>
  <si>
    <t>Suurgildi hoone, Pikk 17, Tallinn</t>
  </si>
  <si>
    <t>hoidlad, Pirita tee 62//68//70//72, Tallinn</t>
  </si>
  <si>
    <t>tuleohutusnõuete täitmine - hoidlate gaaskustutussüsteemi töökorrasoleku tagamine</t>
  </si>
  <si>
    <t>katuse parandustööd ja vintskappide värvimine</t>
  </si>
  <si>
    <t>Heimtali muuseum, Kääriku, Keimtali küla, Viljandi vald</t>
  </si>
  <si>
    <t xml:space="preserve">Punane maja, Vabaduse väljak 5/1, Tallinn </t>
  </si>
  <si>
    <t>Punase maja katuse vahetus</t>
  </si>
  <si>
    <t>Palamuse O. Lutsu Kihelkonnakoolimuuseum</t>
  </si>
  <si>
    <t>rentniku saun, Köstri allee 3, Palamuse, Jõgeva vald</t>
  </si>
  <si>
    <t>SA Eesti Meremuuseum</t>
  </si>
  <si>
    <t>muuseumilaev Suur Tõll, Vesilennuki 6/8, Tallinn</t>
  </si>
  <si>
    <t>tulekustutussüsteemi remonttööd</t>
  </si>
  <si>
    <t>lauda katuse ja tuuliku tõrvamine</t>
  </si>
  <si>
    <t>vahitorni katuse remonttööd</t>
  </si>
  <si>
    <t>kontorihoone projekteerimistööd (uuringud, muinsuskaitse eritingimused, üldehituse ja eriosade projekteerimine)</t>
  </si>
  <si>
    <t>kontorihoone, Lossihoov 1, Kuressaare, Saaremaa vald</t>
  </si>
  <si>
    <t>Rehbinder maja, Tallinna tn 5, Rakvere</t>
  </si>
  <si>
    <t>avatäited (52 akent ja 5 ust)</t>
  </si>
  <si>
    <t>fassaadi remonttööd, osaline akende vahetus</t>
  </si>
  <si>
    <t>plekist mütsid korstnapitsidele</t>
  </si>
  <si>
    <t>korstnapitside remont</t>
  </si>
  <si>
    <t>sauna katuse vahetus ja tõrvamine</t>
  </si>
  <si>
    <t>pillirookatuse vahetus</t>
  </si>
  <si>
    <t>laudkatuse osaline vahetus ja tõrvamine</t>
  </si>
  <si>
    <t>lagunenenud seinanurga uuesti ladumine ja keldri ukse vahetus</t>
  </si>
  <si>
    <t>hoone tagumise külje tuulekoja katuse remont</t>
  </si>
  <si>
    <t>murispuu vahetus hoone lauda osal ja katuse remont</t>
  </si>
  <si>
    <t>põhjatiiva puidust rõdu renoveerimine</t>
  </si>
  <si>
    <t>Kultuuriministeerium</t>
  </si>
  <si>
    <t>suitsusaun, Mihkli muuseum, Malvaste küla, Hiiumaa vald</t>
  </si>
  <si>
    <t>valitsemisala remondifond</t>
  </si>
  <si>
    <r>
      <rPr>
        <b/>
        <sz val="10"/>
        <rFont val="Calibri"/>
        <family val="2"/>
        <charset val="186"/>
        <scheme val="minor"/>
      </rPr>
      <t>Lisa 3. Kultuurim</t>
    </r>
    <r>
      <rPr>
        <b/>
        <sz val="10"/>
        <color theme="1"/>
        <rFont val="Calibri"/>
        <family val="2"/>
        <charset val="186"/>
        <scheme val="minor"/>
      </rPr>
      <t>inisteeriumi valitsemisala 2022. aasta remondifondi vahendite detailne jaotus asutuste ja tööde lõikes.</t>
    </r>
  </si>
  <si>
    <t>2022 eraldatud summa</t>
  </si>
  <si>
    <t>hoone siseruumide põrandate remont</t>
  </si>
  <si>
    <t>Rakvere linnus, Rakvere Vallimägi, Rakvere linn</t>
  </si>
  <si>
    <t>linnuse kassaruumi kohal oleva müüripealse remont</t>
  </si>
  <si>
    <t>linnuse kovendihoone valtsplekist katusekatte remont</t>
  </si>
  <si>
    <t>kanalisatsioonisüsteemi avariiremont</t>
  </si>
  <si>
    <t>fassaadi renoveerimine ja hoone remont</t>
  </si>
  <si>
    <t>elektritööd</t>
  </si>
  <si>
    <t>Köstriaseme talu aitade ja lauda ning Pulga talu riide- ja toiduaida tõstmine</t>
  </si>
  <si>
    <t>Kuie koolimaja projekteerimine</t>
  </si>
  <si>
    <t>Nätsi tuuliku restaureerimisprojekti koostamine</t>
  </si>
  <si>
    <t>Pirita tee 56 // 58 // 60 // 62 // 64 // 66 // 68 // 70 // 72 // 72a // 74 // 76, Tallinn</t>
  </si>
  <si>
    <t>õueala (mänguväljaku) korrastamine</t>
  </si>
  <si>
    <t>Vesilennuki tn 6 // 8, Tallinn</t>
  </si>
  <si>
    <t>kaide avariiremont</t>
  </si>
  <si>
    <t>Narva linnuse katuse erakorralised remonditööd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</si>
</sst>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General"/>
  </numFmts>
  <fonts count="8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0"/>
      <color rgb="FF00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4" fontId="7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quotePrefix="1" applyFont="1" applyFill="1" applyBorder="1" applyAlignment="1">
      <alignment vertical="top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/>
    <xf numFmtId="10" fontId="3" fillId="0" borderId="3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3" fontId="5" fillId="0" borderId="2" xfId="0" applyNumberFormat="1" applyFont="1" applyFill="1" applyBorder="1" applyAlignment="1">
      <alignment horizontal="right" vertical="top"/>
    </xf>
    <xf numFmtId="3" fontId="1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0" borderId="0" xfId="0" applyFont="1"/>
    <xf numFmtId="0" fontId="5" fillId="0" borderId="2" xfId="1" applyFont="1" applyFill="1" applyBorder="1" applyAlignment="1">
      <alignment horizontal="left" vertical="top" wrapText="1"/>
    </xf>
    <xf numFmtId="164" fontId="5" fillId="0" borderId="2" xfId="2" applyFont="1" applyFill="1" applyBorder="1" applyAlignment="1">
      <alignment vertical="top" wrapText="1"/>
    </xf>
    <xf numFmtId="0" fontId="5" fillId="0" borderId="0" xfId="0" applyFont="1" applyFill="1"/>
    <xf numFmtId="3" fontId="6" fillId="0" borderId="2" xfId="1" applyNumberFormat="1" applyFont="1" applyFill="1" applyBorder="1" applyAlignment="1">
      <alignment horizontal="right" vertical="top" wrapText="1"/>
    </xf>
    <xf numFmtId="3" fontId="6" fillId="0" borderId="2" xfId="2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 wrapText="1"/>
    </xf>
    <xf numFmtId="3" fontId="2" fillId="0" borderId="0" xfId="0" applyNumberFormat="1" applyFont="1"/>
    <xf numFmtId="3" fontId="1" fillId="0" borderId="0" xfId="0" applyNumberFormat="1" applyFont="1"/>
  </cellXfs>
  <cellStyles count="3">
    <cellStyle name="Excel Built-in Normal" xfId="1" xr:uid="{00000000-0005-0000-0000-000000000000}"/>
    <cellStyle name="Excel Built-in Normal 1" xfId="2" xr:uid="{00000000-0005-0000-0000-000001000000}"/>
    <cellStyle name="Normaallaad" xfId="0" builtinId="0"/>
  </cellStyles>
  <dxfs count="0"/>
  <tableStyles count="0" defaultTableStyle="TableStyleMedium9" defaultPivotStyle="PivotStyleLight16"/>
  <colors>
    <mruColors>
      <color rgb="FFFFFF99"/>
      <color rgb="FFFFFFCC"/>
      <color rgb="FFCCFFCC"/>
      <color rgb="FFCCECFF"/>
      <color rgb="FFFFCCCC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Z60"/>
  <sheetViews>
    <sheetView tabSelected="1" zoomScaleNormal="100" workbookViewId="0">
      <pane ySplit="3" topLeftCell="A4" activePane="bottomLeft" state="frozen"/>
      <selection pane="bottomLeft" activeCell="D59" sqref="D59"/>
    </sheetView>
  </sheetViews>
  <sheetFormatPr defaultColWidth="9.140625" defaultRowHeight="12.75" x14ac:dyDescent="0.2"/>
  <cols>
    <col min="1" max="1" width="32.28515625" style="1" customWidth="1"/>
    <col min="2" max="3" width="40.28515625" style="1" customWidth="1"/>
    <col min="4" max="4" width="11.140625" style="1" customWidth="1"/>
    <col min="5" max="16384" width="9.140625" style="1"/>
  </cols>
  <sheetData>
    <row r="1" spans="1:4" x14ac:dyDescent="0.2">
      <c r="A1" s="24" t="s">
        <v>103</v>
      </c>
      <c r="C1" s="14"/>
      <c r="D1" s="15"/>
    </row>
    <row r="2" spans="1:4" ht="13.5" thickBot="1" x14ac:dyDescent="0.25">
      <c r="B2" s="2"/>
      <c r="C2" s="16"/>
      <c r="D2" s="17"/>
    </row>
    <row r="3" spans="1:4" ht="39" thickBot="1" x14ac:dyDescent="0.25">
      <c r="A3" s="5" t="s">
        <v>2</v>
      </c>
      <c r="B3" s="3" t="s">
        <v>1</v>
      </c>
      <c r="C3" s="4" t="s">
        <v>0</v>
      </c>
      <c r="D3" s="4" t="s">
        <v>104</v>
      </c>
    </row>
    <row r="4" spans="1:4" s="13" customFormat="1" ht="25.5" x14ac:dyDescent="0.2">
      <c r="A4" s="6" t="s">
        <v>13</v>
      </c>
      <c r="B4" s="6" t="s">
        <v>15</v>
      </c>
      <c r="C4" s="22" t="s">
        <v>43</v>
      </c>
      <c r="D4" s="20">
        <v>32000</v>
      </c>
    </row>
    <row r="5" spans="1:4" s="13" customFormat="1" ht="25.5" x14ac:dyDescent="0.2">
      <c r="A5" s="6" t="s">
        <v>13</v>
      </c>
      <c r="B5" s="7" t="s">
        <v>15</v>
      </c>
      <c r="C5" s="22" t="s">
        <v>14</v>
      </c>
      <c r="D5" s="20">
        <v>32700</v>
      </c>
    </row>
    <row r="6" spans="1:4" s="13" customFormat="1" ht="25.5" x14ac:dyDescent="0.2">
      <c r="A6" s="6" t="s">
        <v>19</v>
      </c>
      <c r="B6" s="7" t="s">
        <v>76</v>
      </c>
      <c r="C6" s="22" t="s">
        <v>75</v>
      </c>
      <c r="D6" s="19">
        <v>2250</v>
      </c>
    </row>
    <row r="7" spans="1:4" s="13" customFormat="1" ht="25.5" x14ac:dyDescent="0.2">
      <c r="A7" s="6" t="s">
        <v>79</v>
      </c>
      <c r="B7" s="7" t="s">
        <v>80</v>
      </c>
      <c r="C7" s="22" t="s">
        <v>5</v>
      </c>
      <c r="D7" s="19">
        <v>3405</v>
      </c>
    </row>
    <row r="8" spans="1:4" s="13" customFormat="1" x14ac:dyDescent="0.2">
      <c r="A8" s="23" t="s">
        <v>12</v>
      </c>
      <c r="B8" s="7" t="s">
        <v>60</v>
      </c>
      <c r="C8" s="22" t="s">
        <v>110</v>
      </c>
      <c r="D8" s="19">
        <f>45252+11717</f>
        <v>56969</v>
      </c>
    </row>
    <row r="9" spans="1:4" s="13" customFormat="1" ht="25.5" x14ac:dyDescent="0.2">
      <c r="A9" s="6" t="s">
        <v>20</v>
      </c>
      <c r="B9" s="9" t="s">
        <v>21</v>
      </c>
      <c r="C9" s="10" t="s">
        <v>22</v>
      </c>
      <c r="D9" s="28">
        <v>31000</v>
      </c>
    </row>
    <row r="10" spans="1:4" s="13" customFormat="1" x14ac:dyDescent="0.2">
      <c r="A10" s="6" t="s">
        <v>6</v>
      </c>
      <c r="B10" s="7" t="s">
        <v>72</v>
      </c>
      <c r="C10" s="22" t="s">
        <v>105</v>
      </c>
      <c r="D10" s="19">
        <v>70000</v>
      </c>
    </row>
    <row r="11" spans="1:4" s="13" customFormat="1" ht="25.5" x14ac:dyDescent="0.2">
      <c r="A11" s="6" t="s">
        <v>6</v>
      </c>
      <c r="B11" s="7" t="s">
        <v>73</v>
      </c>
      <c r="C11" s="22" t="s">
        <v>74</v>
      </c>
      <c r="D11" s="19">
        <v>25200</v>
      </c>
    </row>
    <row r="12" spans="1:4" s="13" customFormat="1" ht="25.5" x14ac:dyDescent="0.2">
      <c r="A12" s="6" t="s">
        <v>6</v>
      </c>
      <c r="B12" s="7" t="s">
        <v>115</v>
      </c>
      <c r="C12" s="22" t="s">
        <v>116</v>
      </c>
      <c r="D12" s="19">
        <v>35000</v>
      </c>
    </row>
    <row r="13" spans="1:4" s="13" customFormat="1" ht="25.5" x14ac:dyDescent="0.2">
      <c r="A13" s="11" t="s">
        <v>81</v>
      </c>
      <c r="B13" s="7" t="s">
        <v>82</v>
      </c>
      <c r="C13" s="22" t="s">
        <v>83</v>
      </c>
      <c r="D13" s="19">
        <v>20000</v>
      </c>
    </row>
    <row r="14" spans="1:4" s="13" customFormat="1" x14ac:dyDescent="0.2">
      <c r="A14" s="11" t="s">
        <v>81</v>
      </c>
      <c r="B14" s="7" t="s">
        <v>117</v>
      </c>
      <c r="C14" s="22" t="s">
        <v>118</v>
      </c>
      <c r="D14" s="19">
        <v>31000</v>
      </c>
    </row>
    <row r="15" spans="1:4" s="13" customFormat="1" ht="25.5" x14ac:dyDescent="0.2">
      <c r="A15" s="6" t="s">
        <v>7</v>
      </c>
      <c r="B15" s="22" t="s">
        <v>38</v>
      </c>
      <c r="C15" s="22" t="s">
        <v>61</v>
      </c>
      <c r="D15" s="19">
        <v>190000</v>
      </c>
    </row>
    <row r="16" spans="1:4" s="13" customFormat="1" ht="25.5" x14ac:dyDescent="0.2">
      <c r="A16" s="6" t="s">
        <v>7</v>
      </c>
      <c r="B16" s="7" t="s">
        <v>39</v>
      </c>
      <c r="C16" s="22" t="s">
        <v>62</v>
      </c>
      <c r="D16" s="19">
        <v>15000</v>
      </c>
    </row>
    <row r="17" spans="1:4" s="13" customFormat="1" ht="25.5" x14ac:dyDescent="0.2">
      <c r="A17" s="6" t="s">
        <v>7</v>
      </c>
      <c r="B17" s="7" t="s">
        <v>39</v>
      </c>
      <c r="C17" s="22" t="s">
        <v>63</v>
      </c>
      <c r="D17" s="19">
        <v>10000</v>
      </c>
    </row>
    <row r="18" spans="1:4" s="13" customFormat="1" ht="25.5" x14ac:dyDescent="0.2">
      <c r="A18" s="6" t="s">
        <v>7</v>
      </c>
      <c r="B18" s="7" t="s">
        <v>39</v>
      </c>
      <c r="C18" s="22" t="s">
        <v>64</v>
      </c>
      <c r="D18" s="19">
        <v>1500</v>
      </c>
    </row>
    <row r="19" spans="1:4" s="13" customFormat="1" ht="25.5" x14ac:dyDescent="0.2">
      <c r="A19" s="6" t="s">
        <v>7</v>
      </c>
      <c r="B19" s="7" t="s">
        <v>39</v>
      </c>
      <c r="C19" s="22" t="s">
        <v>65</v>
      </c>
      <c r="D19" s="19">
        <v>4600</v>
      </c>
    </row>
    <row r="20" spans="1:4" s="13" customFormat="1" ht="25.5" x14ac:dyDescent="0.2">
      <c r="A20" s="6" t="s">
        <v>7</v>
      </c>
      <c r="B20" s="7" t="s">
        <v>39</v>
      </c>
      <c r="C20" s="22" t="s">
        <v>66</v>
      </c>
      <c r="D20" s="19">
        <v>24000</v>
      </c>
    </row>
    <row r="21" spans="1:4" s="13" customFormat="1" ht="25.5" x14ac:dyDescent="0.2">
      <c r="A21" s="6" t="s">
        <v>7</v>
      </c>
      <c r="B21" s="7" t="s">
        <v>39</v>
      </c>
      <c r="C21" s="22" t="s">
        <v>111</v>
      </c>
      <c r="D21" s="19">
        <v>24442</v>
      </c>
    </row>
    <row r="22" spans="1:4" s="13" customFormat="1" ht="25.5" x14ac:dyDescent="0.2">
      <c r="A22" s="6" t="s">
        <v>7</v>
      </c>
      <c r="B22" s="7" t="s">
        <v>39</v>
      </c>
      <c r="C22" s="22" t="s">
        <v>112</v>
      </c>
      <c r="D22" s="19">
        <v>19000</v>
      </c>
    </row>
    <row r="23" spans="1:4" s="13" customFormat="1" ht="25.5" x14ac:dyDescent="0.2">
      <c r="A23" s="6" t="s">
        <v>7</v>
      </c>
      <c r="B23" s="7" t="s">
        <v>39</v>
      </c>
      <c r="C23" s="22" t="s">
        <v>113</v>
      </c>
      <c r="D23" s="19">
        <v>15400</v>
      </c>
    </row>
    <row r="24" spans="1:4" s="13" customFormat="1" ht="25.5" x14ac:dyDescent="0.2">
      <c r="A24" s="6" t="s">
        <v>7</v>
      </c>
      <c r="B24" s="7" t="s">
        <v>39</v>
      </c>
      <c r="C24" s="22" t="s">
        <v>114</v>
      </c>
      <c r="D24" s="19">
        <v>4500</v>
      </c>
    </row>
    <row r="25" spans="1:4" s="13" customFormat="1" x14ac:dyDescent="0.2">
      <c r="A25" s="6" t="s">
        <v>8</v>
      </c>
      <c r="B25" s="7" t="s">
        <v>9</v>
      </c>
      <c r="C25" s="22" t="s">
        <v>71</v>
      </c>
      <c r="D25" s="21">
        <v>71000</v>
      </c>
    </row>
    <row r="26" spans="1:4" s="13" customFormat="1" x14ac:dyDescent="0.2">
      <c r="A26" s="6" t="s">
        <v>34</v>
      </c>
      <c r="B26" s="7" t="s">
        <v>69</v>
      </c>
      <c r="C26" s="22" t="s">
        <v>70</v>
      </c>
      <c r="D26" s="18">
        <v>10230</v>
      </c>
    </row>
    <row r="27" spans="1:4" s="13" customFormat="1" ht="25.5" x14ac:dyDescent="0.2">
      <c r="A27" s="6" t="s">
        <v>48</v>
      </c>
      <c r="B27" s="7" t="s">
        <v>50</v>
      </c>
      <c r="C27" s="22" t="s">
        <v>91</v>
      </c>
      <c r="D27" s="19">
        <v>1500</v>
      </c>
    </row>
    <row r="28" spans="1:4" s="13" customFormat="1" ht="25.5" x14ac:dyDescent="0.2">
      <c r="A28" s="6" t="s">
        <v>48</v>
      </c>
      <c r="B28" s="7" t="s">
        <v>49</v>
      </c>
      <c r="C28" s="22" t="s">
        <v>92</v>
      </c>
      <c r="D28" s="19">
        <v>2000</v>
      </c>
    </row>
    <row r="29" spans="1:4" s="13" customFormat="1" ht="25.5" x14ac:dyDescent="0.2">
      <c r="A29" s="6" t="s">
        <v>48</v>
      </c>
      <c r="B29" s="7" t="s">
        <v>101</v>
      </c>
      <c r="C29" s="22" t="s">
        <v>93</v>
      </c>
      <c r="D29" s="19">
        <v>3000</v>
      </c>
    </row>
    <row r="30" spans="1:4" s="13" customFormat="1" ht="25.5" x14ac:dyDescent="0.2">
      <c r="A30" s="6" t="s">
        <v>48</v>
      </c>
      <c r="B30" s="7" t="s">
        <v>51</v>
      </c>
      <c r="C30" s="22" t="s">
        <v>94</v>
      </c>
      <c r="D30" s="19">
        <v>6000</v>
      </c>
    </row>
    <row r="31" spans="1:4" s="13" customFormat="1" ht="25.5" x14ac:dyDescent="0.2">
      <c r="A31" s="6" t="s">
        <v>48</v>
      </c>
      <c r="B31" s="7" t="s">
        <v>52</v>
      </c>
      <c r="C31" s="22" t="s">
        <v>94</v>
      </c>
      <c r="D31" s="19">
        <v>6000</v>
      </c>
    </row>
    <row r="32" spans="1:4" s="13" customFormat="1" ht="25.5" x14ac:dyDescent="0.2">
      <c r="A32" s="6" t="s">
        <v>48</v>
      </c>
      <c r="B32" s="7" t="s">
        <v>53</v>
      </c>
      <c r="C32" s="22" t="s">
        <v>94</v>
      </c>
      <c r="D32" s="19">
        <v>4000</v>
      </c>
    </row>
    <row r="33" spans="1:4" s="13" customFormat="1" ht="38.25" x14ac:dyDescent="0.2">
      <c r="A33" s="6" t="s">
        <v>48</v>
      </c>
      <c r="B33" s="7" t="s">
        <v>54</v>
      </c>
      <c r="C33" s="22" t="s">
        <v>95</v>
      </c>
      <c r="D33" s="19">
        <v>1200</v>
      </c>
    </row>
    <row r="34" spans="1:4" s="13" customFormat="1" ht="25.5" x14ac:dyDescent="0.2">
      <c r="A34" s="6" t="s">
        <v>48</v>
      </c>
      <c r="B34" s="7" t="s">
        <v>55</v>
      </c>
      <c r="C34" s="22" t="s">
        <v>96</v>
      </c>
      <c r="D34" s="19">
        <v>2500</v>
      </c>
    </row>
    <row r="35" spans="1:4" s="13" customFormat="1" ht="25.5" x14ac:dyDescent="0.2">
      <c r="A35" s="6" t="s">
        <v>48</v>
      </c>
      <c r="B35" s="7" t="s">
        <v>56</v>
      </c>
      <c r="C35" s="22" t="s">
        <v>97</v>
      </c>
      <c r="D35" s="19">
        <v>700</v>
      </c>
    </row>
    <row r="36" spans="1:4" s="13" customFormat="1" ht="25.5" x14ac:dyDescent="0.2">
      <c r="A36" s="6" t="s">
        <v>48</v>
      </c>
      <c r="B36" s="7" t="s">
        <v>57</v>
      </c>
      <c r="C36" s="22" t="s">
        <v>98</v>
      </c>
      <c r="D36" s="19">
        <v>7500</v>
      </c>
    </row>
    <row r="37" spans="1:4" s="13" customFormat="1" ht="25.5" x14ac:dyDescent="0.2">
      <c r="A37" s="25" t="s">
        <v>24</v>
      </c>
      <c r="B37" s="7" t="s">
        <v>37</v>
      </c>
      <c r="C37" s="22" t="s">
        <v>46</v>
      </c>
      <c r="D37" s="19">
        <v>19850</v>
      </c>
    </row>
    <row r="38" spans="1:4" s="13" customFormat="1" ht="25.5" x14ac:dyDescent="0.2">
      <c r="A38" s="25" t="s">
        <v>24</v>
      </c>
      <c r="B38" s="7" t="s">
        <v>37</v>
      </c>
      <c r="C38" s="22" t="s">
        <v>59</v>
      </c>
      <c r="D38" s="19">
        <v>50000</v>
      </c>
    </row>
    <row r="39" spans="1:4" s="13" customFormat="1" ht="25.5" x14ac:dyDescent="0.2">
      <c r="A39" s="25" t="s">
        <v>24</v>
      </c>
      <c r="B39" s="9" t="s">
        <v>25</v>
      </c>
      <c r="C39" s="26" t="s">
        <v>99</v>
      </c>
      <c r="D39" s="29">
        <v>11200</v>
      </c>
    </row>
    <row r="40" spans="1:4" s="13" customFormat="1" ht="25.5" x14ac:dyDescent="0.2">
      <c r="A40" s="25" t="s">
        <v>24</v>
      </c>
      <c r="B40" s="9" t="s">
        <v>25</v>
      </c>
      <c r="C40" s="26" t="s">
        <v>119</v>
      </c>
      <c r="D40" s="29">
        <v>1895</v>
      </c>
    </row>
    <row r="41" spans="1:4" s="13" customFormat="1" x14ac:dyDescent="0.2">
      <c r="A41" s="6" t="s">
        <v>16</v>
      </c>
      <c r="B41" s="8" t="s">
        <v>18</v>
      </c>
      <c r="C41" s="22" t="s">
        <v>84</v>
      </c>
      <c r="D41" s="19">
        <v>19000</v>
      </c>
    </row>
    <row r="42" spans="1:4" s="13" customFormat="1" ht="25.5" x14ac:dyDescent="0.2">
      <c r="A42" s="6" t="s">
        <v>16</v>
      </c>
      <c r="B42" s="8" t="s">
        <v>17</v>
      </c>
      <c r="C42" s="22" t="s">
        <v>85</v>
      </c>
      <c r="D42" s="29">
        <v>73000</v>
      </c>
    </row>
    <row r="43" spans="1:4" s="13" customFormat="1" ht="38.25" x14ac:dyDescent="0.2">
      <c r="A43" s="6" t="s">
        <v>16</v>
      </c>
      <c r="B43" s="8" t="s">
        <v>87</v>
      </c>
      <c r="C43" s="22" t="s">
        <v>86</v>
      </c>
      <c r="D43" s="30">
        <v>17000</v>
      </c>
    </row>
    <row r="44" spans="1:4" s="13" customFormat="1" x14ac:dyDescent="0.2">
      <c r="A44" s="6" t="s">
        <v>29</v>
      </c>
      <c r="B44" s="8" t="s">
        <v>88</v>
      </c>
      <c r="C44" s="22" t="s">
        <v>89</v>
      </c>
      <c r="D44" s="30">
        <v>40000</v>
      </c>
    </row>
    <row r="45" spans="1:4" s="13" customFormat="1" ht="25.5" x14ac:dyDescent="0.2">
      <c r="A45" s="6" t="s">
        <v>29</v>
      </c>
      <c r="B45" s="8" t="s">
        <v>106</v>
      </c>
      <c r="C45" s="22" t="s">
        <v>107</v>
      </c>
      <c r="D45" s="30">
        <v>19600</v>
      </c>
    </row>
    <row r="46" spans="1:4" s="13" customFormat="1" ht="25.5" x14ac:dyDescent="0.2">
      <c r="A46" s="6" t="s">
        <v>29</v>
      </c>
      <c r="B46" s="8" t="s">
        <v>106</v>
      </c>
      <c r="C46" s="22" t="s">
        <v>108</v>
      </c>
      <c r="D46" s="30">
        <v>3500</v>
      </c>
    </row>
    <row r="47" spans="1:4" s="13" customFormat="1" x14ac:dyDescent="0.2">
      <c r="A47" s="6" t="s">
        <v>32</v>
      </c>
      <c r="B47" s="7" t="s">
        <v>33</v>
      </c>
      <c r="C47" s="22" t="s">
        <v>90</v>
      </c>
      <c r="D47" s="19">
        <v>105000</v>
      </c>
    </row>
    <row r="48" spans="1:4" s="13" customFormat="1" x14ac:dyDescent="0.2">
      <c r="A48" s="6" t="s">
        <v>45</v>
      </c>
      <c r="B48" s="7" t="s">
        <v>47</v>
      </c>
      <c r="C48" s="22" t="s">
        <v>46</v>
      </c>
      <c r="D48" s="19">
        <v>19120</v>
      </c>
    </row>
    <row r="49" spans="1:1014" s="13" customFormat="1" x14ac:dyDescent="0.2">
      <c r="A49" s="6" t="s">
        <v>30</v>
      </c>
      <c r="B49" s="7" t="s">
        <v>31</v>
      </c>
      <c r="C49" s="22" t="s">
        <v>58</v>
      </c>
      <c r="D49" s="19">
        <f>40000+20000</f>
        <v>60000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27"/>
      <c r="EB49" s="27"/>
      <c r="EC49" s="27"/>
      <c r="ED49" s="27"/>
      <c r="EE49" s="27"/>
      <c r="EF49" s="27"/>
      <c r="EG49" s="27"/>
      <c r="EH49" s="27"/>
      <c r="EI49" s="27"/>
      <c r="EJ49" s="27"/>
      <c r="EK49" s="27"/>
      <c r="EL49" s="27"/>
      <c r="EM49" s="27"/>
      <c r="EN49" s="27"/>
      <c r="EO49" s="27"/>
      <c r="EP49" s="27"/>
      <c r="EQ49" s="27"/>
      <c r="ER49" s="27"/>
      <c r="ES49" s="27"/>
      <c r="ET49" s="27"/>
      <c r="EU49" s="27"/>
      <c r="EV49" s="27"/>
      <c r="EW49" s="27"/>
      <c r="EX49" s="27"/>
      <c r="EY49" s="27"/>
      <c r="EZ49" s="27"/>
      <c r="FA49" s="27"/>
      <c r="FB49" s="27"/>
      <c r="FC49" s="27"/>
      <c r="FD49" s="27"/>
      <c r="FE49" s="27"/>
      <c r="FF49" s="27"/>
      <c r="FG49" s="27"/>
      <c r="FH49" s="27"/>
      <c r="FI49" s="27"/>
      <c r="FJ49" s="27"/>
      <c r="FK49" s="27"/>
      <c r="FL49" s="27"/>
      <c r="FM49" s="27"/>
      <c r="FN49" s="27"/>
      <c r="FO49" s="27"/>
      <c r="FP49" s="27"/>
      <c r="FQ49" s="27"/>
      <c r="FR49" s="27"/>
      <c r="FS49" s="27"/>
      <c r="FT49" s="27"/>
      <c r="FU49" s="27"/>
      <c r="FV49" s="27"/>
      <c r="FW49" s="27"/>
      <c r="FX49" s="27"/>
      <c r="FY49" s="27"/>
      <c r="FZ49" s="27"/>
      <c r="GA49" s="27"/>
      <c r="GB49" s="27"/>
      <c r="GC49" s="27"/>
      <c r="GD49" s="27"/>
      <c r="GE49" s="27"/>
      <c r="GF49" s="27"/>
      <c r="GG49" s="27"/>
      <c r="GH49" s="27"/>
      <c r="GI49" s="27"/>
      <c r="GJ49" s="27"/>
      <c r="GK49" s="27"/>
      <c r="GL49" s="27"/>
      <c r="GM49" s="27"/>
      <c r="GN49" s="27"/>
      <c r="GO49" s="27"/>
      <c r="GP49" s="27"/>
      <c r="GQ49" s="27"/>
      <c r="GR49" s="27"/>
      <c r="GS49" s="27"/>
      <c r="GT49" s="27"/>
      <c r="GU49" s="27"/>
      <c r="GV49" s="27"/>
      <c r="GW49" s="27"/>
      <c r="GX49" s="27"/>
      <c r="GY49" s="27"/>
      <c r="GZ49" s="27"/>
      <c r="HA49" s="27"/>
      <c r="HB49" s="27"/>
      <c r="HC49" s="27"/>
      <c r="HD49" s="27"/>
      <c r="HE49" s="27"/>
      <c r="HF49" s="27"/>
      <c r="HG49" s="27"/>
      <c r="HH49" s="27"/>
      <c r="HI49" s="27"/>
      <c r="HJ49" s="27"/>
      <c r="HK49" s="27"/>
      <c r="HL49" s="27"/>
      <c r="HM49" s="27"/>
      <c r="HN49" s="27"/>
      <c r="HO49" s="27"/>
      <c r="HP49" s="27"/>
      <c r="HQ49" s="27"/>
      <c r="HR49" s="27"/>
      <c r="HS49" s="27"/>
      <c r="HT49" s="27"/>
      <c r="HU49" s="27"/>
      <c r="HV49" s="27"/>
      <c r="HW49" s="27"/>
      <c r="HX49" s="27"/>
      <c r="HY49" s="27"/>
      <c r="HZ49" s="27"/>
      <c r="IA49" s="27"/>
      <c r="IB49" s="27"/>
      <c r="IC49" s="27"/>
      <c r="ID49" s="27"/>
      <c r="IE49" s="27"/>
      <c r="IF49" s="27"/>
      <c r="IG49" s="27"/>
      <c r="IH49" s="27"/>
      <c r="II49" s="27"/>
      <c r="IJ49" s="27"/>
      <c r="IK49" s="27"/>
      <c r="IL49" s="27"/>
      <c r="IM49" s="27"/>
      <c r="IN49" s="27"/>
      <c r="IO49" s="27"/>
      <c r="IP49" s="27"/>
      <c r="IQ49" s="27"/>
      <c r="IR49" s="27"/>
      <c r="IS49" s="27"/>
      <c r="IT49" s="27"/>
      <c r="IU49" s="27"/>
      <c r="IV49" s="27"/>
      <c r="IW49" s="27"/>
      <c r="IX49" s="27"/>
      <c r="IY49" s="27"/>
      <c r="IZ49" s="27"/>
      <c r="JA49" s="27"/>
      <c r="JB49" s="27"/>
      <c r="JC49" s="27"/>
      <c r="JD49" s="27"/>
      <c r="JE49" s="27"/>
      <c r="JF49" s="27"/>
      <c r="JG49" s="27"/>
      <c r="JH49" s="27"/>
      <c r="JI49" s="27"/>
      <c r="JJ49" s="27"/>
      <c r="JK49" s="27"/>
      <c r="JL49" s="27"/>
      <c r="JM49" s="27"/>
      <c r="JN49" s="27"/>
      <c r="JO49" s="27"/>
      <c r="JP49" s="27"/>
      <c r="JQ49" s="27"/>
      <c r="JR49" s="27"/>
      <c r="JS49" s="27"/>
      <c r="JT49" s="27"/>
      <c r="JU49" s="27"/>
      <c r="JV49" s="27"/>
      <c r="JW49" s="27"/>
      <c r="JX49" s="27"/>
      <c r="JY49" s="27"/>
      <c r="JZ49" s="27"/>
      <c r="KA49" s="27"/>
      <c r="KB49" s="27"/>
      <c r="KC49" s="27"/>
      <c r="KD49" s="27"/>
      <c r="KE49" s="27"/>
      <c r="KF49" s="27"/>
      <c r="KG49" s="27"/>
      <c r="KH49" s="27"/>
      <c r="KI49" s="27"/>
      <c r="KJ49" s="27"/>
      <c r="KK49" s="27"/>
      <c r="KL49" s="27"/>
      <c r="KM49" s="27"/>
      <c r="KN49" s="27"/>
      <c r="KO49" s="27"/>
      <c r="KP49" s="27"/>
      <c r="KQ49" s="27"/>
      <c r="KR49" s="27"/>
      <c r="KS49" s="27"/>
      <c r="KT49" s="27"/>
      <c r="KU49" s="27"/>
      <c r="KV49" s="27"/>
      <c r="KW49" s="27"/>
      <c r="KX49" s="27"/>
      <c r="KY49" s="27"/>
      <c r="KZ49" s="27"/>
      <c r="LA49" s="27"/>
      <c r="LB49" s="27"/>
      <c r="LC49" s="27"/>
      <c r="LD49" s="27"/>
      <c r="LE49" s="27"/>
      <c r="LF49" s="27"/>
      <c r="LG49" s="27"/>
      <c r="LH49" s="27"/>
      <c r="LI49" s="27"/>
      <c r="LJ49" s="27"/>
      <c r="LK49" s="27"/>
      <c r="LL49" s="27"/>
      <c r="LM49" s="27"/>
      <c r="LN49" s="27"/>
      <c r="LO49" s="27"/>
      <c r="LP49" s="27"/>
      <c r="LQ49" s="27"/>
      <c r="LR49" s="27"/>
      <c r="LS49" s="27"/>
      <c r="LT49" s="27"/>
      <c r="LU49" s="27"/>
      <c r="LV49" s="27"/>
      <c r="LW49" s="27"/>
      <c r="LX49" s="27"/>
      <c r="LY49" s="27"/>
      <c r="LZ49" s="27"/>
      <c r="MA49" s="27"/>
      <c r="MB49" s="27"/>
      <c r="MC49" s="27"/>
      <c r="MD49" s="27"/>
      <c r="ME49" s="27"/>
      <c r="MF49" s="27"/>
      <c r="MG49" s="27"/>
      <c r="MH49" s="27"/>
      <c r="MI49" s="27"/>
      <c r="MJ49" s="27"/>
      <c r="MK49" s="27"/>
      <c r="ML49" s="27"/>
      <c r="MM49" s="27"/>
      <c r="MN49" s="27"/>
      <c r="MO49" s="27"/>
      <c r="MP49" s="27"/>
      <c r="MQ49" s="27"/>
      <c r="MR49" s="27"/>
      <c r="MS49" s="27"/>
      <c r="MT49" s="27"/>
      <c r="MU49" s="27"/>
      <c r="MV49" s="27"/>
      <c r="MW49" s="27"/>
      <c r="MX49" s="27"/>
      <c r="MY49" s="27"/>
      <c r="MZ49" s="27"/>
      <c r="NA49" s="27"/>
      <c r="NB49" s="27"/>
      <c r="NC49" s="27"/>
      <c r="ND49" s="27"/>
      <c r="NE49" s="27"/>
      <c r="NF49" s="27"/>
      <c r="NG49" s="27"/>
      <c r="NH49" s="27"/>
      <c r="NI49" s="27"/>
      <c r="NJ49" s="27"/>
      <c r="NK49" s="27"/>
      <c r="NL49" s="27"/>
      <c r="NM49" s="27"/>
      <c r="NN49" s="27"/>
      <c r="NO49" s="27"/>
      <c r="NP49" s="27"/>
      <c r="NQ49" s="27"/>
      <c r="NR49" s="27"/>
      <c r="NS49" s="27"/>
      <c r="NT49" s="27"/>
      <c r="NU49" s="27"/>
      <c r="NV49" s="27"/>
      <c r="NW49" s="27"/>
      <c r="NX49" s="27"/>
      <c r="NY49" s="27"/>
      <c r="NZ49" s="27"/>
      <c r="OA49" s="27"/>
      <c r="OB49" s="27"/>
      <c r="OC49" s="27"/>
      <c r="OD49" s="27"/>
      <c r="OE49" s="27"/>
      <c r="OF49" s="27"/>
      <c r="OG49" s="27"/>
      <c r="OH49" s="27"/>
      <c r="OI49" s="27"/>
      <c r="OJ49" s="27"/>
      <c r="OK49" s="27"/>
      <c r="OL49" s="27"/>
      <c r="OM49" s="27"/>
      <c r="ON49" s="27"/>
      <c r="OO49" s="27"/>
      <c r="OP49" s="27"/>
      <c r="OQ49" s="27"/>
      <c r="OR49" s="27"/>
      <c r="OS49" s="27"/>
      <c r="OT49" s="27"/>
      <c r="OU49" s="27"/>
      <c r="OV49" s="27"/>
      <c r="OW49" s="27"/>
      <c r="OX49" s="27"/>
      <c r="OY49" s="27"/>
      <c r="OZ49" s="27"/>
      <c r="PA49" s="27"/>
      <c r="PB49" s="27"/>
      <c r="PC49" s="27"/>
      <c r="PD49" s="27"/>
      <c r="PE49" s="27"/>
      <c r="PF49" s="27"/>
      <c r="PG49" s="27"/>
      <c r="PH49" s="27"/>
      <c r="PI49" s="27"/>
      <c r="PJ49" s="27"/>
      <c r="PK49" s="27"/>
      <c r="PL49" s="27"/>
      <c r="PM49" s="27"/>
      <c r="PN49" s="27"/>
      <c r="PO49" s="27"/>
      <c r="PP49" s="27"/>
      <c r="PQ49" s="27"/>
      <c r="PR49" s="27"/>
      <c r="PS49" s="27"/>
      <c r="PT49" s="27"/>
      <c r="PU49" s="27"/>
      <c r="PV49" s="27"/>
      <c r="PW49" s="27"/>
      <c r="PX49" s="27"/>
      <c r="PY49" s="27"/>
      <c r="PZ49" s="27"/>
      <c r="QA49" s="27"/>
      <c r="QB49" s="27"/>
      <c r="QC49" s="27"/>
      <c r="QD49" s="27"/>
      <c r="QE49" s="27"/>
      <c r="QF49" s="27"/>
      <c r="QG49" s="27"/>
      <c r="QH49" s="27"/>
      <c r="QI49" s="27"/>
      <c r="QJ49" s="27"/>
      <c r="QK49" s="27"/>
      <c r="QL49" s="27"/>
      <c r="QM49" s="27"/>
      <c r="QN49" s="27"/>
      <c r="QO49" s="27"/>
      <c r="QP49" s="27"/>
      <c r="QQ49" s="27"/>
      <c r="QR49" s="27"/>
      <c r="QS49" s="27"/>
      <c r="QT49" s="27"/>
      <c r="QU49" s="27"/>
      <c r="QV49" s="27"/>
      <c r="QW49" s="27"/>
      <c r="QX49" s="27"/>
      <c r="QY49" s="27"/>
      <c r="QZ49" s="27"/>
      <c r="RA49" s="27"/>
      <c r="RB49" s="27"/>
      <c r="RC49" s="27"/>
      <c r="RD49" s="27"/>
      <c r="RE49" s="27"/>
      <c r="RF49" s="27"/>
      <c r="RG49" s="27"/>
      <c r="RH49" s="27"/>
      <c r="RI49" s="27"/>
      <c r="RJ49" s="27"/>
      <c r="RK49" s="27"/>
      <c r="RL49" s="27"/>
      <c r="RM49" s="27"/>
      <c r="RN49" s="27"/>
      <c r="RO49" s="27"/>
      <c r="RP49" s="27"/>
      <c r="RQ49" s="27"/>
      <c r="RR49" s="27"/>
      <c r="RS49" s="27"/>
      <c r="RT49" s="27"/>
      <c r="RU49" s="27"/>
      <c r="RV49" s="27"/>
      <c r="RW49" s="27"/>
      <c r="RX49" s="27"/>
      <c r="RY49" s="27"/>
      <c r="RZ49" s="27"/>
      <c r="SA49" s="27"/>
      <c r="SB49" s="27"/>
      <c r="SC49" s="27"/>
      <c r="SD49" s="27"/>
      <c r="SE49" s="27"/>
      <c r="SF49" s="27"/>
      <c r="SG49" s="27"/>
      <c r="SH49" s="27"/>
      <c r="SI49" s="27"/>
      <c r="SJ49" s="27"/>
      <c r="SK49" s="27"/>
      <c r="SL49" s="27"/>
      <c r="SM49" s="27"/>
      <c r="SN49" s="27"/>
      <c r="SO49" s="27"/>
      <c r="SP49" s="27"/>
      <c r="SQ49" s="27"/>
      <c r="SR49" s="27"/>
      <c r="SS49" s="27"/>
      <c r="ST49" s="27"/>
      <c r="SU49" s="27"/>
      <c r="SV49" s="27"/>
      <c r="SW49" s="27"/>
      <c r="SX49" s="27"/>
      <c r="SY49" s="27"/>
      <c r="SZ49" s="27"/>
      <c r="TA49" s="27"/>
      <c r="TB49" s="27"/>
      <c r="TC49" s="27"/>
      <c r="TD49" s="27"/>
      <c r="TE49" s="27"/>
      <c r="TF49" s="27"/>
      <c r="TG49" s="27"/>
      <c r="TH49" s="27"/>
      <c r="TI49" s="27"/>
      <c r="TJ49" s="27"/>
      <c r="TK49" s="27"/>
      <c r="TL49" s="27"/>
      <c r="TM49" s="27"/>
      <c r="TN49" s="27"/>
      <c r="TO49" s="27"/>
      <c r="TP49" s="27"/>
      <c r="TQ49" s="27"/>
      <c r="TR49" s="27"/>
      <c r="TS49" s="27"/>
      <c r="TT49" s="27"/>
      <c r="TU49" s="27"/>
      <c r="TV49" s="27"/>
      <c r="TW49" s="27"/>
      <c r="TX49" s="27"/>
      <c r="TY49" s="27"/>
      <c r="TZ49" s="27"/>
      <c r="UA49" s="27"/>
      <c r="UB49" s="27"/>
      <c r="UC49" s="27"/>
      <c r="UD49" s="27"/>
      <c r="UE49" s="27"/>
      <c r="UF49" s="27"/>
      <c r="UG49" s="27"/>
      <c r="UH49" s="27"/>
      <c r="UI49" s="27"/>
      <c r="UJ49" s="27"/>
      <c r="UK49" s="27"/>
      <c r="UL49" s="27"/>
      <c r="UM49" s="27"/>
      <c r="UN49" s="27"/>
      <c r="UO49" s="27"/>
      <c r="UP49" s="27"/>
      <c r="UQ49" s="27"/>
      <c r="UR49" s="27"/>
      <c r="US49" s="27"/>
      <c r="UT49" s="27"/>
      <c r="UU49" s="27"/>
      <c r="UV49" s="27"/>
      <c r="UW49" s="27"/>
      <c r="UX49" s="27"/>
      <c r="UY49" s="27"/>
      <c r="UZ49" s="27"/>
      <c r="VA49" s="27"/>
      <c r="VB49" s="27"/>
      <c r="VC49" s="27"/>
      <c r="VD49" s="27"/>
      <c r="VE49" s="27"/>
      <c r="VF49" s="27"/>
      <c r="VG49" s="27"/>
      <c r="VH49" s="27"/>
      <c r="VI49" s="27"/>
      <c r="VJ49" s="27"/>
      <c r="VK49" s="27"/>
      <c r="VL49" s="27"/>
      <c r="VM49" s="27"/>
      <c r="VN49" s="27"/>
      <c r="VO49" s="27"/>
      <c r="VP49" s="27"/>
      <c r="VQ49" s="27"/>
      <c r="VR49" s="27"/>
      <c r="VS49" s="27"/>
      <c r="VT49" s="27"/>
      <c r="VU49" s="27"/>
      <c r="VV49" s="27"/>
      <c r="VW49" s="27"/>
      <c r="VX49" s="27"/>
      <c r="VY49" s="27"/>
      <c r="VZ49" s="27"/>
      <c r="WA49" s="27"/>
      <c r="WB49" s="27"/>
      <c r="WC49" s="27"/>
      <c r="WD49" s="27"/>
      <c r="WE49" s="27"/>
      <c r="WF49" s="27"/>
      <c r="WG49" s="27"/>
      <c r="WH49" s="27"/>
      <c r="WI49" s="27"/>
      <c r="WJ49" s="27"/>
      <c r="WK49" s="27"/>
      <c r="WL49" s="27"/>
      <c r="WM49" s="27"/>
      <c r="WN49" s="27"/>
      <c r="WO49" s="27"/>
      <c r="WP49" s="27"/>
      <c r="WQ49" s="27"/>
      <c r="WR49" s="27"/>
      <c r="WS49" s="27"/>
      <c r="WT49" s="27"/>
      <c r="WU49" s="27"/>
      <c r="WV49" s="27"/>
      <c r="WW49" s="27"/>
      <c r="WX49" s="27"/>
      <c r="WY49" s="27"/>
      <c r="WZ49" s="27"/>
      <c r="XA49" s="27"/>
      <c r="XB49" s="27"/>
      <c r="XC49" s="27"/>
      <c r="XD49" s="27"/>
      <c r="XE49" s="27"/>
      <c r="XF49" s="27"/>
      <c r="XG49" s="27"/>
      <c r="XH49" s="27"/>
      <c r="XI49" s="27"/>
      <c r="XJ49" s="27"/>
      <c r="XK49" s="27"/>
      <c r="XL49" s="27"/>
      <c r="XM49" s="27"/>
      <c r="XN49" s="27"/>
      <c r="XO49" s="27"/>
      <c r="XP49" s="27"/>
      <c r="XQ49" s="27"/>
      <c r="XR49" s="27"/>
      <c r="XS49" s="27"/>
      <c r="XT49" s="27"/>
      <c r="XU49" s="27"/>
      <c r="XV49" s="27"/>
      <c r="XW49" s="27"/>
      <c r="XX49" s="27"/>
      <c r="XY49" s="27"/>
      <c r="XZ49" s="27"/>
      <c r="YA49" s="27"/>
      <c r="YB49" s="27"/>
      <c r="YC49" s="27"/>
      <c r="YD49" s="27"/>
      <c r="YE49" s="27"/>
      <c r="YF49" s="27"/>
      <c r="YG49" s="27"/>
      <c r="YH49" s="27"/>
      <c r="YI49" s="27"/>
      <c r="YJ49" s="27"/>
      <c r="YK49" s="27"/>
      <c r="YL49" s="27"/>
      <c r="YM49" s="27"/>
      <c r="YN49" s="27"/>
      <c r="YO49" s="27"/>
      <c r="YP49" s="27"/>
      <c r="YQ49" s="27"/>
      <c r="YR49" s="27"/>
      <c r="YS49" s="27"/>
      <c r="YT49" s="27"/>
      <c r="YU49" s="27"/>
      <c r="YV49" s="27"/>
      <c r="YW49" s="27"/>
      <c r="YX49" s="27"/>
      <c r="YY49" s="27"/>
      <c r="YZ49" s="27"/>
      <c r="ZA49" s="27"/>
      <c r="ZB49" s="27"/>
      <c r="ZC49" s="27"/>
      <c r="ZD49" s="27"/>
      <c r="ZE49" s="27"/>
      <c r="ZF49" s="27"/>
      <c r="ZG49" s="27"/>
      <c r="ZH49" s="27"/>
      <c r="ZI49" s="27"/>
      <c r="ZJ49" s="27"/>
      <c r="ZK49" s="27"/>
      <c r="ZL49" s="27"/>
      <c r="ZM49" s="27"/>
      <c r="ZN49" s="27"/>
      <c r="ZO49" s="27"/>
      <c r="ZP49" s="27"/>
      <c r="ZQ49" s="27"/>
      <c r="ZR49" s="27"/>
      <c r="ZS49" s="27"/>
      <c r="ZT49" s="27"/>
      <c r="ZU49" s="27"/>
      <c r="ZV49" s="27"/>
      <c r="ZW49" s="27"/>
      <c r="ZX49" s="27"/>
      <c r="ZY49" s="27"/>
      <c r="ZZ49" s="27"/>
      <c r="AAA49" s="27"/>
      <c r="AAB49" s="27"/>
      <c r="AAC49" s="27"/>
      <c r="AAD49" s="27"/>
      <c r="AAE49" s="27"/>
      <c r="AAF49" s="27"/>
      <c r="AAG49" s="27"/>
      <c r="AAH49" s="27"/>
      <c r="AAI49" s="27"/>
      <c r="AAJ49" s="27"/>
      <c r="AAK49" s="27"/>
      <c r="AAL49" s="27"/>
      <c r="AAM49" s="27"/>
      <c r="AAN49" s="27"/>
      <c r="AAO49" s="27"/>
      <c r="AAP49" s="27"/>
      <c r="AAQ49" s="27"/>
      <c r="AAR49" s="27"/>
      <c r="AAS49" s="27"/>
      <c r="AAT49" s="27"/>
      <c r="AAU49" s="27"/>
      <c r="AAV49" s="27"/>
      <c r="AAW49" s="27"/>
      <c r="AAX49" s="27"/>
      <c r="AAY49" s="27"/>
      <c r="AAZ49" s="27"/>
      <c r="ABA49" s="27"/>
      <c r="ABB49" s="27"/>
      <c r="ABC49" s="27"/>
      <c r="ABD49" s="27"/>
      <c r="ABE49" s="27"/>
      <c r="ABF49" s="27"/>
      <c r="ABG49" s="27"/>
      <c r="ABH49" s="27"/>
      <c r="ABI49" s="27"/>
      <c r="ABJ49" s="27"/>
      <c r="ABK49" s="27"/>
      <c r="ABL49" s="27"/>
      <c r="ABM49" s="27"/>
      <c r="ABN49" s="27"/>
      <c r="ABO49" s="27"/>
      <c r="ABP49" s="27"/>
      <c r="ABQ49" s="27"/>
      <c r="ABR49" s="27"/>
      <c r="ABS49" s="27"/>
      <c r="ABT49" s="27"/>
      <c r="ABU49" s="27"/>
      <c r="ABV49" s="27"/>
      <c r="ABW49" s="27"/>
      <c r="ABX49" s="27"/>
      <c r="ABY49" s="27"/>
      <c r="ABZ49" s="27"/>
      <c r="ACA49" s="27"/>
      <c r="ACB49" s="27"/>
      <c r="ACC49" s="27"/>
      <c r="ACD49" s="27"/>
      <c r="ACE49" s="27"/>
      <c r="ACF49" s="27"/>
      <c r="ACG49" s="27"/>
      <c r="ACH49" s="27"/>
      <c r="ACI49" s="27"/>
      <c r="ACJ49" s="27"/>
      <c r="ACK49" s="27"/>
      <c r="ACL49" s="27"/>
      <c r="ACM49" s="27"/>
      <c r="ACN49" s="27"/>
      <c r="ACO49" s="27"/>
      <c r="ACP49" s="27"/>
      <c r="ACQ49" s="27"/>
      <c r="ACR49" s="27"/>
      <c r="ACS49" s="27"/>
      <c r="ACT49" s="27"/>
      <c r="ACU49" s="27"/>
      <c r="ACV49" s="27"/>
      <c r="ACW49" s="27"/>
      <c r="ACX49" s="27"/>
      <c r="ACY49" s="27"/>
      <c r="ACZ49" s="27"/>
      <c r="ADA49" s="27"/>
      <c r="ADB49" s="27"/>
      <c r="ADC49" s="27"/>
      <c r="ADD49" s="27"/>
      <c r="ADE49" s="27"/>
      <c r="ADF49" s="27"/>
      <c r="ADG49" s="27"/>
      <c r="ADH49" s="27"/>
      <c r="ADI49" s="27"/>
      <c r="ADJ49" s="27"/>
      <c r="ADK49" s="27"/>
      <c r="ADL49" s="27"/>
      <c r="ADM49" s="27"/>
      <c r="ADN49" s="27"/>
      <c r="ADO49" s="27"/>
      <c r="ADP49" s="27"/>
      <c r="ADQ49" s="27"/>
      <c r="ADR49" s="27"/>
      <c r="ADS49" s="27"/>
      <c r="ADT49" s="27"/>
      <c r="ADU49" s="27"/>
      <c r="ADV49" s="27"/>
      <c r="ADW49" s="27"/>
      <c r="ADX49" s="27"/>
      <c r="ADY49" s="27"/>
      <c r="ADZ49" s="27"/>
      <c r="AEA49" s="27"/>
      <c r="AEB49" s="27"/>
      <c r="AEC49" s="27"/>
      <c r="AED49" s="27"/>
      <c r="AEE49" s="27"/>
      <c r="AEF49" s="27"/>
      <c r="AEG49" s="27"/>
      <c r="AEH49" s="27"/>
      <c r="AEI49" s="27"/>
      <c r="AEJ49" s="27"/>
      <c r="AEK49" s="27"/>
      <c r="AEL49" s="27"/>
      <c r="AEM49" s="27"/>
      <c r="AEN49" s="27"/>
      <c r="AEO49" s="27"/>
      <c r="AEP49" s="27"/>
      <c r="AEQ49" s="27"/>
      <c r="AER49" s="27"/>
      <c r="AES49" s="27"/>
      <c r="AET49" s="27"/>
      <c r="AEU49" s="27"/>
      <c r="AEV49" s="27"/>
      <c r="AEW49" s="27"/>
      <c r="AEX49" s="27"/>
      <c r="AEY49" s="27"/>
      <c r="AEZ49" s="27"/>
      <c r="AFA49" s="27"/>
      <c r="AFB49" s="27"/>
      <c r="AFC49" s="27"/>
      <c r="AFD49" s="27"/>
      <c r="AFE49" s="27"/>
      <c r="AFF49" s="27"/>
      <c r="AFG49" s="27"/>
      <c r="AFH49" s="27"/>
      <c r="AFI49" s="27"/>
      <c r="AFJ49" s="27"/>
      <c r="AFK49" s="27"/>
      <c r="AFL49" s="27"/>
      <c r="AFM49" s="27"/>
      <c r="AFN49" s="27"/>
      <c r="AFO49" s="27"/>
      <c r="AFP49" s="27"/>
      <c r="AFQ49" s="27"/>
      <c r="AFR49" s="27"/>
      <c r="AFS49" s="27"/>
      <c r="AFT49" s="27"/>
      <c r="AFU49" s="27"/>
      <c r="AFV49" s="27"/>
      <c r="AFW49" s="27"/>
      <c r="AFX49" s="27"/>
      <c r="AFY49" s="27"/>
      <c r="AFZ49" s="27"/>
      <c r="AGA49" s="27"/>
      <c r="AGB49" s="27"/>
      <c r="AGC49" s="27"/>
      <c r="AGD49" s="27"/>
      <c r="AGE49" s="27"/>
      <c r="AGF49" s="27"/>
      <c r="AGG49" s="27"/>
      <c r="AGH49" s="27"/>
      <c r="AGI49" s="27"/>
      <c r="AGJ49" s="27"/>
      <c r="AGK49" s="27"/>
      <c r="AGL49" s="27"/>
      <c r="AGM49" s="27"/>
      <c r="AGN49" s="27"/>
      <c r="AGO49" s="27"/>
      <c r="AGP49" s="27"/>
      <c r="AGQ49" s="27"/>
      <c r="AGR49" s="27"/>
      <c r="AGS49" s="27"/>
      <c r="AGT49" s="27"/>
      <c r="AGU49" s="27"/>
      <c r="AGV49" s="27"/>
      <c r="AGW49" s="27"/>
      <c r="AGX49" s="27"/>
      <c r="AGY49" s="27"/>
      <c r="AGZ49" s="27"/>
      <c r="AHA49" s="27"/>
      <c r="AHB49" s="27"/>
      <c r="AHC49" s="27"/>
      <c r="AHD49" s="27"/>
      <c r="AHE49" s="27"/>
      <c r="AHF49" s="27"/>
      <c r="AHG49" s="27"/>
      <c r="AHH49" s="27"/>
      <c r="AHI49" s="27"/>
      <c r="AHJ49" s="27"/>
      <c r="AHK49" s="27"/>
      <c r="AHL49" s="27"/>
      <c r="AHM49" s="27"/>
      <c r="AHN49" s="27"/>
      <c r="AHO49" s="27"/>
      <c r="AHP49" s="27"/>
      <c r="AHQ49" s="27"/>
      <c r="AHR49" s="27"/>
      <c r="AHS49" s="27"/>
      <c r="AHT49" s="27"/>
      <c r="AHU49" s="27"/>
      <c r="AHV49" s="27"/>
      <c r="AHW49" s="27"/>
      <c r="AHX49" s="27"/>
      <c r="AHY49" s="27"/>
      <c r="AHZ49" s="27"/>
      <c r="AIA49" s="27"/>
      <c r="AIB49" s="27"/>
      <c r="AIC49" s="27"/>
      <c r="AID49" s="27"/>
      <c r="AIE49" s="27"/>
      <c r="AIF49" s="27"/>
      <c r="AIG49" s="27"/>
      <c r="AIH49" s="27"/>
      <c r="AII49" s="27"/>
      <c r="AIJ49" s="27"/>
      <c r="AIK49" s="27"/>
      <c r="AIL49" s="27"/>
      <c r="AIM49" s="27"/>
      <c r="AIN49" s="27"/>
      <c r="AIO49" s="27"/>
      <c r="AIP49" s="27"/>
      <c r="AIQ49" s="27"/>
      <c r="AIR49" s="27"/>
      <c r="AIS49" s="27"/>
      <c r="AIT49" s="27"/>
      <c r="AIU49" s="27"/>
      <c r="AIV49" s="27"/>
      <c r="AIW49" s="27"/>
      <c r="AIX49" s="27"/>
      <c r="AIY49" s="27"/>
      <c r="AIZ49" s="27"/>
      <c r="AJA49" s="27"/>
      <c r="AJB49" s="27"/>
      <c r="AJC49" s="27"/>
      <c r="AJD49" s="27"/>
      <c r="AJE49" s="27"/>
      <c r="AJF49" s="27"/>
      <c r="AJG49" s="27"/>
      <c r="AJH49" s="27"/>
      <c r="AJI49" s="27"/>
      <c r="AJJ49" s="27"/>
      <c r="AJK49" s="27"/>
      <c r="AJL49" s="27"/>
      <c r="AJM49" s="27"/>
      <c r="AJN49" s="27"/>
      <c r="AJO49" s="27"/>
      <c r="AJP49" s="27"/>
      <c r="AJQ49" s="27"/>
      <c r="AJR49" s="27"/>
      <c r="AJS49" s="27"/>
      <c r="AJT49" s="27"/>
      <c r="AJU49" s="27"/>
      <c r="AJV49" s="27"/>
      <c r="AJW49" s="27"/>
      <c r="AJX49" s="27"/>
      <c r="AJY49" s="27"/>
      <c r="AJZ49" s="27"/>
      <c r="AKA49" s="27"/>
      <c r="AKB49" s="27"/>
      <c r="AKC49" s="27"/>
      <c r="AKD49" s="27"/>
      <c r="AKE49" s="27"/>
      <c r="AKF49" s="27"/>
      <c r="AKG49" s="27"/>
      <c r="AKH49" s="27"/>
      <c r="AKI49" s="27"/>
      <c r="AKJ49" s="27"/>
      <c r="AKK49" s="27"/>
      <c r="AKL49" s="27"/>
      <c r="AKM49" s="27"/>
      <c r="AKN49" s="27"/>
      <c r="AKO49" s="27"/>
      <c r="AKP49" s="27"/>
      <c r="AKQ49" s="27"/>
      <c r="AKR49" s="27"/>
      <c r="AKS49" s="27"/>
      <c r="AKT49" s="27"/>
      <c r="AKU49" s="27"/>
      <c r="AKV49" s="27"/>
      <c r="AKW49" s="27"/>
      <c r="AKX49" s="27"/>
      <c r="AKY49" s="27"/>
      <c r="AKZ49" s="27"/>
      <c r="ALA49" s="27"/>
      <c r="ALB49" s="27"/>
      <c r="ALC49" s="27"/>
      <c r="ALD49" s="27"/>
      <c r="ALE49" s="27"/>
      <c r="ALF49" s="27"/>
      <c r="ALG49" s="27"/>
      <c r="ALH49" s="27"/>
      <c r="ALI49" s="27"/>
      <c r="ALJ49" s="27"/>
      <c r="ALK49" s="27"/>
      <c r="ALL49" s="27"/>
      <c r="ALM49" s="27"/>
      <c r="ALN49" s="27"/>
      <c r="ALO49" s="27"/>
      <c r="ALP49" s="27"/>
      <c r="ALQ49" s="27"/>
      <c r="ALR49" s="27"/>
      <c r="ALS49" s="27"/>
      <c r="ALT49" s="27"/>
      <c r="ALU49" s="27"/>
      <c r="ALV49" s="27"/>
      <c r="ALW49" s="27"/>
      <c r="ALX49" s="27"/>
      <c r="ALY49" s="27"/>
      <c r="ALZ49" s="27"/>
    </row>
    <row r="50" spans="1:1014" s="13" customFormat="1" x14ac:dyDescent="0.2">
      <c r="A50" s="6" t="s">
        <v>23</v>
      </c>
      <c r="B50" s="7" t="s">
        <v>77</v>
      </c>
      <c r="C50" s="12" t="s">
        <v>78</v>
      </c>
      <c r="D50" s="19">
        <v>95000</v>
      </c>
    </row>
    <row r="51" spans="1:1014" s="13" customFormat="1" x14ac:dyDescent="0.2">
      <c r="A51" s="6" t="s">
        <v>23</v>
      </c>
      <c r="B51" s="7" t="s">
        <v>77</v>
      </c>
      <c r="C51" s="12" t="s">
        <v>109</v>
      </c>
      <c r="D51" s="19">
        <v>7904</v>
      </c>
    </row>
    <row r="52" spans="1:1014" s="13" customFormat="1" ht="25.5" x14ac:dyDescent="0.2">
      <c r="A52" s="6" t="s">
        <v>26</v>
      </c>
      <c r="B52" s="7" t="s">
        <v>41</v>
      </c>
      <c r="C52" s="22" t="s">
        <v>42</v>
      </c>
      <c r="D52" s="19">
        <v>7000</v>
      </c>
    </row>
    <row r="53" spans="1:1014" s="13" customFormat="1" x14ac:dyDescent="0.2">
      <c r="A53" s="6" t="s">
        <v>26</v>
      </c>
      <c r="B53" s="7" t="s">
        <v>41</v>
      </c>
      <c r="C53" s="22" t="s">
        <v>67</v>
      </c>
      <c r="D53" s="19">
        <v>10000</v>
      </c>
    </row>
    <row r="54" spans="1:1014" s="13" customFormat="1" x14ac:dyDescent="0.2">
      <c r="A54" s="6" t="s">
        <v>26</v>
      </c>
      <c r="B54" s="7" t="s">
        <v>41</v>
      </c>
      <c r="C54" s="22" t="s">
        <v>4</v>
      </c>
      <c r="D54" s="19">
        <v>54000</v>
      </c>
    </row>
    <row r="55" spans="1:1014" s="13" customFormat="1" x14ac:dyDescent="0.2">
      <c r="A55" s="6" t="s">
        <v>26</v>
      </c>
      <c r="B55" s="7" t="s">
        <v>27</v>
      </c>
      <c r="C55" s="22" t="s">
        <v>40</v>
      </c>
      <c r="D55" s="19">
        <v>90000</v>
      </c>
    </row>
    <row r="56" spans="1:1014" s="13" customFormat="1" x14ac:dyDescent="0.2">
      <c r="A56" s="6" t="s">
        <v>26</v>
      </c>
      <c r="B56" s="7" t="s">
        <v>28</v>
      </c>
      <c r="C56" s="22" t="s">
        <v>68</v>
      </c>
      <c r="D56" s="19">
        <v>85000</v>
      </c>
    </row>
    <row r="57" spans="1:1014" s="13" customFormat="1" x14ac:dyDescent="0.2">
      <c r="A57" s="11" t="s">
        <v>3</v>
      </c>
      <c r="B57" s="8" t="s">
        <v>11</v>
      </c>
      <c r="C57" s="22" t="s">
        <v>10</v>
      </c>
      <c r="D57" s="19">
        <v>17000</v>
      </c>
    </row>
    <row r="58" spans="1:1014" s="13" customFormat="1" ht="25.5" x14ac:dyDescent="0.2">
      <c r="A58" s="11" t="s">
        <v>3</v>
      </c>
      <c r="B58" s="8" t="s">
        <v>35</v>
      </c>
      <c r="C58" s="22" t="s">
        <v>36</v>
      </c>
      <c r="D58" s="19">
        <v>7500</v>
      </c>
    </row>
    <row r="59" spans="1:1014" x14ac:dyDescent="0.2">
      <c r="A59" s="6" t="s">
        <v>100</v>
      </c>
      <c r="B59" s="6" t="s">
        <v>102</v>
      </c>
      <c r="C59" s="11" t="s">
        <v>44</v>
      </c>
      <c r="D59" s="19">
        <f>517793-160346-21895-11717</f>
        <v>323835</v>
      </c>
      <c r="F59" s="32"/>
    </row>
    <row r="60" spans="1:1014" x14ac:dyDescent="0.2">
      <c r="D60" s="31">
        <f>SUM(D4:D59)</f>
        <v>1900000</v>
      </c>
    </row>
  </sheetData>
  <autoFilter ref="A3:D60" xr:uid="{00000000-0009-0000-0000-000000000000}"/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headerFooter>
    <oddFooter>Lk &amp;P &amp;N-st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Lisa3 remondifond</vt:lpstr>
      <vt:lpstr>'Lisa3 remondifond'!Prinditiitlid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kaie.koskaru-nelk</dc:creator>
  <cp:lastModifiedBy>Anni</cp:lastModifiedBy>
  <cp:lastPrinted>2020-09-29T07:57:14Z</cp:lastPrinted>
  <dcterms:created xsi:type="dcterms:W3CDTF">2013-10-04T07:52:30Z</dcterms:created>
  <dcterms:modified xsi:type="dcterms:W3CDTF">2022-06-09T06:27:21Z</dcterms:modified>
</cp:coreProperties>
</file>